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nstrucciones" sheetId="1" r:id="rId1"/>
    <sheet name="Resumen" sheetId="2" r:id="rId2"/>
    <sheet name="Movimientos banco" sheetId="3" r:id="rId3"/>
    <sheet name="Registros" sheetId="4" r:id="rId4"/>
  </sheets>
  <definedNames>
    <definedName name="_xlnm._FilterDatabase" localSheetId="1">'Resumen'!A1:B10</definedName>
    <definedName name="_xlnm._FilterDatabase" localSheetId="2">'Movimientos banco'!A1:G65</definedName>
    <definedName name="_xlnm._FilterDatabase" localSheetId="3">'Registros'!A1:F64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<sst xmlns="http://schemas.openxmlformats.org/spreadsheetml/2006/main" count="53" uniqueCount="43">
  <si>
    <t>Paso</t>
  </si>
  <si>
    <t>Qué hacer</t>
  </si>
  <si>
    <t>En Movimientos banco, pega los movimientos del estado de cuenta del mes, uno por fila.</t>
  </si>
  <si>
    <t>En Registros, pega lo que tu sistema o tu hoja dice que se cobró y se pagó en el mes.</t>
  </si>
  <si>
    <t>Marca Conciliado con Sí cuando encuentres la pareja de cada movimiento y anota con qué registro coincide.</t>
  </si>
  <si>
    <t>En Resumen, escribe el saldo inicial y el saldo final que imprime el banco; la diferencia debe quedar en cero.</t>
  </si>
  <si>
    <t>Concepto</t>
  </si>
  <si>
    <t>Importe</t>
  </si>
  <si>
    <t>Saldo inicial según estado de cuenta</t>
  </si>
  <si>
    <t>Más: depósitos del mes</t>
  </si>
  <si>
    <t>Menos: retiros del mes</t>
  </si>
  <si>
    <t>Saldo final calculado</t>
  </si>
  <si>
    <t>Saldo final según estado de cuenta</t>
  </si>
  <si>
    <t>Diferencia (debe ser 0)</t>
  </si>
  <si>
    <t>Depósitos sin conciliar</t>
  </si>
  <si>
    <t>Retiros sin conciliar</t>
  </si>
  <si>
    <t>Registros sin movimiento en banco</t>
  </si>
  <si>
    <t>Fecha</t>
  </si>
  <si>
    <t>Descripción</t>
  </si>
  <si>
    <t>Referencia</t>
  </si>
  <si>
    <t>Depósito</t>
  </si>
  <si>
    <t>Retiro</t>
  </si>
  <si>
    <t>Conciliado</t>
  </si>
  <si>
    <t>Registro relacionado</t>
  </si>
  <si>
    <t>SPEI RECIBIDO</t>
  </si>
  <si>
    <t>FAC 1203</t>
  </si>
  <si>
    <t>Sí</t>
  </si>
  <si>
    <t>Factura 1203</t>
  </si>
  <si>
    <t>PAGO PROVEEDOR</t>
  </si>
  <si>
    <t>OC 77</t>
  </si>
  <si>
    <t>Orden 77</t>
  </si>
  <si>
    <t>DEPOSITO EFECTIVO</t>
  </si>
  <si>
    <t>No</t>
  </si>
  <si>
    <t>COMISION</t>
  </si>
  <si>
    <t>Cliente o proveedor</t>
  </si>
  <si>
    <t>Monto</t>
  </si>
  <si>
    <t>Movimiento banco</t>
  </si>
  <si>
    <t>Cliente A</t>
  </si>
  <si>
    <t>02/04 SPEI RECIBIDO</t>
  </si>
  <si>
    <t>Proveedor B</t>
  </si>
  <si>
    <t>09/04 PAGO PROVEEDOR</t>
  </si>
  <si>
    <t>Factura 1219</t>
  </si>
  <si>
    <t>Cliente C</t>
  </si>
</sst>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yyyy-mm-dd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NumberFormat="1"/>
    <xf numFmtId="4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haredStrings" Target="sharedStrings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cols>
    <col min="1" max="1" width="16.83203125" customWidth="1"/>
    <col min="2" max="2" width="90.83203125" customWidth="1"/>
  </cols>
  <sheetData>
    <row r="1">
      <c r="A1" t="s">
        <v>0</v>
      </c>
      <c r="B1" t="s">
        <v>1</v>
      </c>
    </row>
    <row r="2">
      <c r="A2">
        <v>1</v>
      </c>
      <c r="B2" t="s">
        <v>2</v>
      </c>
    </row>
    <row r="3">
      <c r="A3">
        <v>2</v>
      </c>
      <c r="B3" t="s">
        <v>3</v>
      </c>
    </row>
    <row r="4">
      <c r="A4">
        <v>3</v>
      </c>
      <c r="B4" t="s">
        <v>4</v>
      </c>
    </row>
    <row r="5">
      <c r="A5">
        <v>4</v>
      </c>
      <c r="B5" t="s">
        <v>5</v>
      </c>
    </row>
  </sheetData>
  <ignoredErrors>
    <ignoredError numberStoredAsText="1" sqref="A1:B5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cols>
    <col min="1" max="1" width="40.83203125" customWidth="1"/>
    <col min="2" max="2" width="16.83203125" customWidth="1"/>
  </cols>
  <sheetData>
    <row r="1">
      <c r="A1" t="s">
        <v>6</v>
      </c>
      <c r="B1" t="s">
        <v>7</v>
      </c>
    </row>
    <row r="2">
      <c r="A2" t="s">
        <v>8</v>
      </c>
      <c r="B2" s="1">
        <v>50000</v>
      </c>
    </row>
    <row r="3">
      <c r="A3" t="s">
        <v>9</v>
      </c>
      <c r="B3" s="1">
        <f>SUM('Movimientos banco'!D:D)</f>
      </c>
    </row>
    <row r="4">
      <c r="A4" t="s">
        <v>10</v>
      </c>
      <c r="B4" s="1">
        <f>SUM('Movimientos banco'!E:E)</f>
      </c>
    </row>
    <row r="5">
      <c r="A5" t="s">
        <v>11</v>
      </c>
      <c r="B5" s="1">
        <f>B2+B3-B4</f>
      </c>
    </row>
    <row r="6">
      <c r="A6" t="s">
        <v>12</v>
      </c>
      <c r="B6" s="1">
        <v>58500</v>
      </c>
    </row>
    <row r="7">
      <c r="A7" t="s">
        <v>13</v>
      </c>
      <c r="B7" s="1">
        <f>B6-B5</f>
      </c>
    </row>
    <row r="8">
      <c r="A8" t="s">
        <v>14</v>
      </c>
      <c r="B8" s="1">
        <f>SUMIF('Movimientos banco'!F:F,"No",'Movimientos banco'!D:D)</f>
      </c>
    </row>
    <row r="9">
      <c r="A9" t="s">
        <v>15</v>
      </c>
      <c r="B9" s="1">
        <f>SUMIF('Movimientos banco'!F:F,"No",'Movimientos banco'!E:E)</f>
      </c>
    </row>
    <row r="10">
      <c r="A10" t="s">
        <v>16</v>
      </c>
      <c r="B10" s="1">
        <f>SUMIF(Registros!E:E,"No",Registros!D:D)</f>
      </c>
    </row>
  </sheetData>
  <autoFilter ref="A1:B10"/>
  <ignoredErrors>
    <ignoredError numberStoredAsText="1" sqref="A1:B10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G65"/>
  <sheetViews>
    <sheetView workbookViewId="0"/>
  </sheetViews>
  <cols>
    <col min="1" max="1" width="12.83203125" customWidth="1"/>
    <col min="2" max="2" width="30.83203125" customWidth="1"/>
    <col min="3" max="3" width="24.83203125" customWidth="1"/>
    <col min="4" max="4" width="12.83203125" customWidth="1"/>
    <col min="5" max="5" width="12.83203125" customWidth="1"/>
    <col min="6" max="6" width="11.83203125" customWidth="1"/>
    <col min="7" max="7" width="22.83203125" customWidth="1"/>
  </cols>
  <sheetData>
    <row r="1">
      <c r="A1" t="s">
        <v>17</v>
      </c>
      <c r="B1" t="s">
        <v>18</v>
      </c>
      <c r="C1" t="s">
        <v>19</v>
      </c>
      <c r="D1" t="s">
        <v>20</v>
      </c>
      <c r="E1" t="s">
        <v>21</v>
      </c>
      <c r="F1" t="s">
        <v>22</v>
      </c>
      <c r="G1" t="s">
        <v>23</v>
      </c>
    </row>
    <row r="2">
      <c r="A2" s="2">
        <v>46114</v>
      </c>
      <c r="B2" t="s">
        <v>24</v>
      </c>
      <c r="C2" t="s">
        <v>25</v>
      </c>
      <c r="D2" s="1">
        <v>10000</v>
      </c>
      <c r="F2" t="s">
        <v>26</v>
      </c>
      <c r="G2" t="s">
        <v>27</v>
      </c>
    </row>
    <row r="3">
      <c r="A3" s="2">
        <v>46121</v>
      </c>
      <c r="B3" t="s">
        <v>28</v>
      </c>
      <c r="C3" t="s">
        <v>29</v>
      </c>
      <c r="E3" s="1">
        <v>3000</v>
      </c>
      <c r="F3" t="s">
        <v>26</v>
      </c>
      <c r="G3" t="s">
        <v>30</v>
      </c>
    </row>
    <row r="4">
      <c r="A4" s="2">
        <v>46127</v>
      </c>
      <c r="B4" t="s">
        <v>31</v>
      </c>
      <c r="D4" s="1">
        <v>2000</v>
      </c>
      <c r="F4" t="s">
        <v>32</v>
      </c>
    </row>
    <row r="5">
      <c r="A5" s="2">
        <v>46142</v>
      </c>
      <c r="B5" t="s">
        <v>33</v>
      </c>
      <c r="E5" s="1">
        <v>500</v>
      </c>
      <c r="F5" t="s">
        <v>32</v>
      </c>
    </row>
  </sheetData>
  <autoFilter ref="A1:G65"/>
  <ignoredErrors>
    <ignoredError numberStoredAsText="1" sqref="A1:G65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F64"/>
  <sheetViews>
    <sheetView workbookViewId="0"/>
  </sheetViews>
  <cols>
    <col min="1" max="1" width="12.83203125" customWidth="1"/>
    <col min="2" max="2" width="30.83203125" customWidth="1"/>
    <col min="3" max="3" width="24.83203125" customWidth="1"/>
    <col min="4" max="4" width="12.83203125" customWidth="1"/>
    <col min="5" max="5" width="11.83203125" customWidth="1"/>
    <col min="6" max="6" width="22.83203125" customWidth="1"/>
  </cols>
  <sheetData>
    <row r="1">
      <c r="A1" t="s">
        <v>17</v>
      </c>
      <c r="B1" t="s">
        <v>6</v>
      </c>
      <c r="C1" t="s">
        <v>34</v>
      </c>
      <c r="D1" t="s">
        <v>35</v>
      </c>
      <c r="E1" t="s">
        <v>22</v>
      </c>
      <c r="F1" t="s">
        <v>36</v>
      </c>
    </row>
    <row r="2">
      <c r="A2" s="2">
        <v>46113</v>
      </c>
      <c r="B2" t="s">
        <v>27</v>
      </c>
      <c r="C2" t="s">
        <v>37</v>
      </c>
      <c r="D2" s="1">
        <v>10000</v>
      </c>
      <c r="E2" t="s">
        <v>26</v>
      </c>
      <c r="F2" t="s">
        <v>38</v>
      </c>
    </row>
    <row r="3">
      <c r="A3" s="2">
        <v>46120</v>
      </c>
      <c r="B3" t="s">
        <v>30</v>
      </c>
      <c r="C3" t="s">
        <v>39</v>
      </c>
      <c r="D3" s="1">
        <v>-3000</v>
      </c>
      <c r="E3" t="s">
        <v>26</v>
      </c>
      <c r="F3" t="s">
        <v>40</v>
      </c>
    </row>
    <row r="4">
      <c r="A4" s="2">
        <v>46140</v>
      </c>
      <c r="B4" t="s">
        <v>41</v>
      </c>
      <c r="C4" t="s">
        <v>42</v>
      </c>
      <c r="D4" s="1">
        <v>4500</v>
      </c>
      <c r="E4" t="s">
        <v>32</v>
      </c>
    </row>
  </sheetData>
  <autoFilter ref="A1:F64"/>
  <ignoredErrors>
    <ignoredError numberStoredAsText="1" sqref="A1:F6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Company>Meses</Company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Instrucciones</vt:lpstr>
      <vt:lpstr>Resumen</vt:lpstr>
      <vt:lpstr>Movimientos banco</vt:lpstr>
      <vt:lpstr>Registros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2026-10-19T00:00:00Z</dcterms:created>
  <dcterms:modified xsi:type="dcterms:W3CDTF">2026-10-19T00:00:00Z</dcterms:modified>
  <dc:creator>Meses (meses.ai)</dc:creator>
  <dc:title>Conciliación bancaria mensual</dc:title>
</cp:coreProperties>
</file>